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1-Projekte\autodiagnose\"/>
    </mc:Choice>
  </mc:AlternateContent>
  <bookViews>
    <workbookView xWindow="0" yWindow="0" windowWidth="24000" windowHeight="100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14" i="1"/>
  <c r="E14" i="1"/>
  <c r="E15" i="1" s="1"/>
  <c r="E8" i="1" l="1"/>
  <c r="J10" i="1"/>
  <c r="E9" i="1" s="1"/>
  <c r="E11" i="1" l="1"/>
</calcChain>
</file>

<file path=xl/sharedStrings.xml><?xml version="1.0" encoding="utf-8"?>
<sst xmlns="http://schemas.openxmlformats.org/spreadsheetml/2006/main" count="22" uniqueCount="22">
  <si>
    <t>kwh/100km</t>
  </si>
  <si>
    <t>Liter LPG / 100km</t>
  </si>
  <si>
    <t>km pro Jahr</t>
  </si>
  <si>
    <t>Kosten Liter LPG</t>
  </si>
  <si>
    <t>LPG Kosten</t>
  </si>
  <si>
    <t>Strom Kosten</t>
  </si>
  <si>
    <t>Kosten kWh Strom zuhause gekauft</t>
  </si>
  <si>
    <t>Kosten kWh Strom unterwegs  gekauft</t>
  </si>
  <si>
    <t xml:space="preserve">Anteil </t>
  </si>
  <si>
    <t>Stromdurchschnittspreis</t>
  </si>
  <si>
    <t>Differenz</t>
  </si>
  <si>
    <t>kWh für</t>
  </si>
  <si>
    <t>km</t>
  </si>
  <si>
    <t xml:space="preserve">kWh aus </t>
  </si>
  <si>
    <t>PV-Strom</t>
  </si>
  <si>
    <t>Man braucht</t>
  </si>
  <si>
    <t>davon</t>
  </si>
  <si>
    <t>Kosten</t>
  </si>
  <si>
    <t>Preis</t>
  </si>
  <si>
    <t>Hyundai Ioniq</t>
  </si>
  <si>
    <t>BMW E39 525i</t>
  </si>
  <si>
    <t>Kosten PV Strom (der ansonsten einspeisevergütet wäre)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</si>
</sst>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€&quot;_-;\-* #,##0\ &quot;€&quot;_-;_-* &quot;-&quot;\ &quot;€&quot;_-;_-@_-"/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9" fontId="0" fillId="2" borderId="0" xfId="0" applyNumberFormat="1" applyFill="1"/>
    <xf numFmtId="42" fontId="0" fillId="3" borderId="0" xfId="0" applyNumberFormat="1" applyFill="1"/>
    <xf numFmtId="0" fontId="0" fillId="3" borderId="0" xfId="0" applyFill="1"/>
    <xf numFmtId="164" fontId="0" fillId="3" borderId="0" xfId="0" applyNumberFormat="1" applyFill="1"/>
    <xf numFmtId="0" fontId="0" fillId="0" borderId="0" xfId="0" applyAlignment="1">
      <alignment horizontal="right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5"/>
  <sheetViews>
    <sheetView tabSelected="1" workbookViewId="0">
      <selection activeCell="J5" sqref="J5"/>
    </sheetView>
  </sheetViews>
  <sheetFormatPr baseColWidth="10" defaultRowHeight="15" x14ac:dyDescent="0.25"/>
  <cols>
    <col min="2" max="2" width="7.28515625" customWidth="1"/>
    <col min="3" max="3" width="14.5703125" customWidth="1"/>
    <col min="4" max="4" width="14.140625" customWidth="1"/>
    <col min="5" max="5" width="18.7109375" customWidth="1"/>
    <col min="9" max="9" width="25" customWidth="1"/>
    <col min="12" max="12" width="52.85546875" customWidth="1"/>
    <col min="13" max="13" width="17" customWidth="1"/>
  </cols>
  <sheetData>
    <row r="3" spans="3:12" x14ac:dyDescent="0.25">
      <c r="J3" t="s">
        <v>18</v>
      </c>
      <c r="K3" t="s">
        <v>8</v>
      </c>
      <c r="L3" t="s">
        <v>17</v>
      </c>
    </row>
    <row r="4" spans="3:12" x14ac:dyDescent="0.25">
      <c r="C4" t="s">
        <v>19</v>
      </c>
      <c r="D4" s="2">
        <v>14</v>
      </c>
      <c r="E4" t="s">
        <v>0</v>
      </c>
      <c r="G4" s="2">
        <v>35000</v>
      </c>
      <c r="H4" t="s">
        <v>2</v>
      </c>
      <c r="J4" s="3">
        <v>1.02</v>
      </c>
      <c r="K4" s="4">
        <v>1</v>
      </c>
      <c r="L4" t="s">
        <v>3</v>
      </c>
    </row>
    <row r="5" spans="3:12" x14ac:dyDescent="0.25">
      <c r="C5" t="s">
        <v>20</v>
      </c>
      <c r="D5" s="2">
        <v>14</v>
      </c>
      <c r="E5" t="s">
        <v>1</v>
      </c>
      <c r="J5" s="3">
        <v>0.32</v>
      </c>
      <c r="K5" s="4">
        <v>0.5</v>
      </c>
      <c r="L5" t="s">
        <v>6</v>
      </c>
    </row>
    <row r="6" spans="3:12" x14ac:dyDescent="0.25">
      <c r="J6" s="3">
        <v>0.5</v>
      </c>
      <c r="K6" s="4">
        <v>0.05</v>
      </c>
      <c r="L6" t="s">
        <v>7</v>
      </c>
    </row>
    <row r="7" spans="3:12" x14ac:dyDescent="0.25">
      <c r="J7" s="3">
        <v>7.0000000000000007E-2</v>
      </c>
      <c r="K7" s="4">
        <v>0.45</v>
      </c>
      <c r="L7" t="s">
        <v>21</v>
      </c>
    </row>
    <row r="8" spans="3:12" x14ac:dyDescent="0.25">
      <c r="D8" s="6" t="s">
        <v>4</v>
      </c>
      <c r="E8" s="5">
        <f>G4/100*D5*J4</f>
        <v>4998</v>
      </c>
      <c r="J8" s="1"/>
    </row>
    <row r="9" spans="3:12" x14ac:dyDescent="0.25">
      <c r="D9" s="6" t="s">
        <v>5</v>
      </c>
      <c r="E9" s="5">
        <f>G4/100*D4*J10</f>
        <v>1060.8499999999999</v>
      </c>
      <c r="J9" s="1"/>
    </row>
    <row r="10" spans="3:12" x14ac:dyDescent="0.25">
      <c r="D10" s="6"/>
      <c r="E10" s="6"/>
      <c r="I10" s="6" t="s">
        <v>9</v>
      </c>
      <c r="J10" s="7">
        <f>J5*K5+J6*K6+J7*K7</f>
        <v>0.2165</v>
      </c>
    </row>
    <row r="11" spans="3:12" x14ac:dyDescent="0.25">
      <c r="D11" s="6" t="s">
        <v>10</v>
      </c>
      <c r="E11" s="5">
        <f>E8-E9</f>
        <v>3937.15</v>
      </c>
    </row>
    <row r="14" spans="3:12" x14ac:dyDescent="0.25">
      <c r="D14" t="s">
        <v>15</v>
      </c>
      <c r="E14" s="10">
        <f>G4/100*D4</f>
        <v>4900</v>
      </c>
      <c r="F14" t="s">
        <v>11</v>
      </c>
      <c r="G14" s="11">
        <f>G4</f>
        <v>35000</v>
      </c>
      <c r="H14" t="s">
        <v>12</v>
      </c>
    </row>
    <row r="15" spans="3:12" x14ac:dyDescent="0.25">
      <c r="C15" s="8" t="s">
        <v>16</v>
      </c>
      <c r="D15" s="9">
        <f>K7</f>
        <v>0.45</v>
      </c>
      <c r="E15" s="10">
        <f>E14*K7</f>
        <v>2205</v>
      </c>
      <c r="F15" t="s">
        <v>13</v>
      </c>
      <c r="G15" t="s">
        <v>14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2023-08-12T14:59:11Z</dcterms:created>
  <dcterms:modified xsi:type="dcterms:W3CDTF">2023-10-11T08:46:05Z</dcterms:modified>
</cp:coreProperties>
</file>